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C:\Users\Dyrektor\Desktop\"/>
    </mc:Choice>
  </mc:AlternateContent>
  <xr:revisionPtr revIDLastSave="0" documentId="8_{E1C289C9-813C-4151-9026-5AFCD623C993}" xr6:coauthVersionLast="36" xr6:coauthVersionMax="36" xr10:uidLastSave="{00000000-0000-0000-0000-000000000000}"/>
  <bookViews>
    <workbookView xWindow="0" yWindow="0" windowWidth="23040" windowHeight="9648" tabRatio="899" xr2:uid="{00000000-000D-0000-FFFF-FFFF00000000}"/>
  </bookViews>
  <sheets>
    <sheet name="MP16" sheetId="25" r:id="rId1"/>
  </sheets>
  <calcPr calcId="191029" iterateDelta="1E-4"/>
</workbook>
</file>

<file path=xl/calcChain.xml><?xml version="1.0" encoding="utf-8"?>
<calcChain xmlns="http://schemas.openxmlformats.org/spreadsheetml/2006/main">
  <c r="D11" i="25" l="1"/>
  <c r="C11" i="25"/>
  <c r="D27" i="25" l="1"/>
  <c r="C27" i="25"/>
  <c r="D10" i="25"/>
  <c r="C10" i="25"/>
  <c r="C8" i="25" l="1"/>
  <c r="D8" i="25"/>
  <c r="D33" i="25" l="1"/>
  <c r="C33" i="25"/>
  <c r="E32" i="25" l="1"/>
  <c r="E31" i="25"/>
  <c r="E30" i="25"/>
  <c r="E29" i="25"/>
  <c r="E28" i="25"/>
  <c r="E26" i="25"/>
  <c r="E25" i="25"/>
  <c r="E24" i="25"/>
  <c r="E23" i="25"/>
  <c r="E22" i="25"/>
  <c r="E21" i="25"/>
  <c r="E20" i="25"/>
  <c r="E19" i="25"/>
  <c r="E18" i="25"/>
  <c r="E17" i="25"/>
  <c r="E16" i="25"/>
  <c r="E15" i="25"/>
  <c r="E14" i="25"/>
  <c r="E13" i="25"/>
  <c r="E12" i="25"/>
  <c r="E9" i="25"/>
  <c r="E27" i="25" l="1"/>
  <c r="E11" i="25"/>
  <c r="E8" i="25"/>
  <c r="E10" i="25"/>
  <c r="E33" i="25" l="1"/>
</calcChain>
</file>

<file path=xl/sharedStrings.xml><?xml version="1.0" encoding="utf-8"?>
<sst xmlns="http://schemas.openxmlformats.org/spreadsheetml/2006/main" count="59" uniqueCount="59">
  <si>
    <t>Lp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</si>
  <si>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</si>
  <si>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</si>
  <si>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</si>
  <si>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</si>
  <si>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</si>
  <si>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</si>
  <si>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</si>
  <si>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</si>
  <si>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</si>
  <si>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</si>
  <si>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</si>
  <si>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</si>
  <si>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</si>
  <si>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</si>
  <si>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</si>
  <si>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</si>
  <si>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</si>
  <si>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</si>
  <si>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</si>
  <si>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</si>
  <si>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</si>
  <si>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</si>
  <si>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</si>
  <si>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</si>
  <si>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</si>
  <si>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</si>
  <si>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</si>
  <si>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</si>
  <si>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</si>
  <si>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</si>
  <si>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</si>
  <si>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</si>
  <si>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</si>
  <si>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</si>
  <si>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</si>
  <si>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</si>
  <si>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</si>
  <si>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</si>
  <si>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</si>
  <si>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</si>
  <si>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</si>
  <si>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</si>
  <si>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</si>
  <si>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</si>
  <si>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Nazwa jednostki</t>
  </si>
  <si>
    <t>Nr telefonu</t>
  </si>
  <si>
    <t>Formularz WM</t>
  </si>
  <si>
    <t>Zmiana stanu
(kol.4 – kol.3)</t>
  </si>
  <si>
    <t>Wartość majątku netto</t>
  </si>
  <si>
    <t>Wyszczególnienie</t>
  </si>
  <si>
    <t>Imię i nazwisko osoby sporządzającej formularz</t>
  </si>
  <si>
    <t>(034)3706307</t>
  </si>
  <si>
    <t>Beata Pabin</t>
  </si>
  <si>
    <t>Miejskie Przedszkole nr 16</t>
  </si>
  <si>
    <t>Zmniejszenie stanu środków trwałych z tytułu:</t>
  </si>
  <si>
    <t>Stan na dzień 31.12.2024 r. 
(w zł)</t>
  </si>
  <si>
    <t>Stan na dzień 31.12.2025 r. 
(w zł)</t>
  </si>
  <si>
    <r>
      <t xml:space="preserve">amortyzacja na kwotę </t>
    </r>
    <r>
      <rPr>
        <b/>
        <sz val="10"/>
        <rFont val="Arial"/>
        <family val="2"/>
        <charset val="238"/>
      </rPr>
      <t>33 092,86zł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</si>
</sst>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4" fontId="2" fillId="0" borderId="0" applyFill="0" applyBorder="0" applyAlignment="0" applyProtection="0"/>
    <xf numFmtId="0" fontId="2" fillId="0" borderId="0"/>
    <xf numFmtId="0" fontId="2" fillId="0" borderId="0"/>
  </cellStyleXfs>
  <cellXfs count="27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4" xfId="2" applyFont="1" applyBorder="1" applyAlignment="1">
      <alignment horizontal="left" vertical="center" wrapText="1"/>
    </xf>
    <xf numFmtId="0" fontId="0" fillId="0" borderId="4" xfId="2" applyFont="1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7" xfId="2" applyFont="1" applyBorder="1" applyAlignment="1">
      <alignment horizontal="left" vertical="center" wrapText="1"/>
    </xf>
    <xf numFmtId="0" fontId="0" fillId="0" borderId="8" xfId="2" applyFont="1" applyBorder="1" applyAlignment="1">
      <alignment horizontal="left" vertical="center" wrapText="1"/>
    </xf>
    <xf numFmtId="0" fontId="0" fillId="0" borderId="5" xfId="2" applyFont="1" applyBorder="1" applyAlignment="1">
      <alignment horizontal="left" vertical="center" wrapText="1"/>
    </xf>
    <xf numFmtId="49" fontId="0" fillId="0" borderId="5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vertical="center" wrapText="1"/>
    </xf>
    <xf numFmtId="0" fontId="1" fillId="0" borderId="1" xfId="2" applyFont="1" applyBorder="1" applyAlignment="1">
      <alignment vertical="center"/>
    </xf>
    <xf numFmtId="49" fontId="0" fillId="0" borderId="1" xfId="2" applyNumberFormat="1" applyFont="1" applyBorder="1" applyAlignment="1">
      <alignment vertical="center"/>
    </xf>
    <xf numFmtId="49" fontId="0" fillId="0" borderId="9" xfId="2" applyNumberFormat="1" applyFont="1" applyBorder="1" applyAlignment="1">
      <alignment vertical="center"/>
    </xf>
    <xf numFmtId="49" fontId="0" fillId="0" borderId="2" xfId="2" applyNumberFormat="1" applyFont="1" applyBorder="1" applyAlignment="1">
      <alignment vertical="center"/>
    </xf>
    <xf numFmtId="0" fontId="0" fillId="0" borderId="4" xfId="2" applyFont="1" applyBorder="1" applyAlignment="1">
      <alignment vertical="center"/>
    </xf>
    <xf numFmtId="0" fontId="1" fillId="0" borderId="0" xfId="0" applyFont="1" applyAlignment="1">
      <alignment horizontal="right"/>
    </xf>
    <xf numFmtId="4" fontId="0" fillId="0" borderId="1" xfId="1" applyNumberFormat="1" applyFont="1" applyFill="1" applyBorder="1" applyAlignment="1" applyProtection="1">
      <alignment horizontal="right" vertical="center" wrapText="1"/>
    </xf>
    <xf numFmtId="4" fontId="1" fillId="0" borderId="1" xfId="2" applyNumberFormat="1" applyFont="1" applyBorder="1" applyAlignment="1">
      <alignment horizontal="right" vertical="center" wrapText="1"/>
    </xf>
    <xf numFmtId="4" fontId="0" fillId="0" borderId="1" xfId="2" applyNumberFormat="1" applyFont="1" applyBorder="1" applyAlignment="1">
      <alignment horizontal="right" vertical="center" wrapText="1"/>
    </xf>
    <xf numFmtId="4" fontId="0" fillId="0" borderId="6" xfId="2" applyNumberFormat="1" applyFont="1" applyBorder="1" applyAlignment="1">
      <alignment horizontal="right" vertical="center" wrapText="1"/>
    </xf>
    <xf numFmtId="4" fontId="0" fillId="0" borderId="11" xfId="2" applyNumberFormat="1" applyFont="1" applyBorder="1" applyAlignment="1">
      <alignment horizontal="right" vertical="center" wrapText="1"/>
    </xf>
    <xf numFmtId="4" fontId="0" fillId="0" borderId="11" xfId="1" applyNumberFormat="1" applyFont="1" applyFill="1" applyBorder="1" applyAlignment="1" applyProtection="1">
      <alignment horizontal="right" vertical="center" wrapText="1"/>
    </xf>
    <xf numFmtId="0" fontId="1" fillId="0" borderId="4" xfId="2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</cellXfs>
  <cellStyles count="4">
    <cellStyle name="Dziesiętny 2" xfId="1" xr:uid="{00000000-0005-0000-0000-000000000000}"/>
    <cellStyle name="Excel Built-in Explanatory Text" xfId="3" xr:uid="{00000000-0005-0000-0000-000001000000}"/>
    <cellStyle name="Excel Built-in Normal 1" xfId="2" xr:uid="{00000000-0005-0000-0000-000002000000}"/>
    <cellStyle name="Normalny" xfId="0" builtinId="0"/>
  </cellStyles>
  <dxfs count="0"/>
  <tableStyles count="0" defaultTableStyle="TableStyleMedium9" defaultPivotStyle="PivotStyleLight16"/>
  <colors>
    <mruColors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7"/>
  <sheetViews>
    <sheetView tabSelected="1" workbookViewId="0">
      <selection activeCell="K28" sqref="K28"/>
    </sheetView>
  </sheetViews>
  <sheetFormatPr defaultColWidth="9.44140625" defaultRowHeight="13.2" x14ac:dyDescent="0.25"/>
  <cols>
    <col min="1" max="1" width="5" customWidth="1"/>
    <col min="2" max="2" width="42.6640625" bestFit="1" customWidth="1"/>
    <col min="3" max="3" width="16.6640625" customWidth="1"/>
    <col min="4" max="4" width="15.5546875" customWidth="1"/>
    <col min="5" max="5" width="18.5546875" customWidth="1"/>
  </cols>
  <sheetData>
    <row r="1" spans="1:5" x14ac:dyDescent="0.25">
      <c r="E1" s="18" t="s">
        <v>47</v>
      </c>
    </row>
    <row r="2" spans="1:5" x14ac:dyDescent="0.25">
      <c r="B2" s="7" t="s">
        <v>45</v>
      </c>
      <c r="C2" t="s">
        <v>54</v>
      </c>
    </row>
    <row r="3" spans="1:5" x14ac:dyDescent="0.25">
      <c r="B3" s="7" t="s">
        <v>51</v>
      </c>
      <c r="C3" t="s">
        <v>53</v>
      </c>
    </row>
    <row r="4" spans="1:5" x14ac:dyDescent="0.25">
      <c r="B4" s="7" t="s">
        <v>46</v>
      </c>
      <c r="C4" t="s">
        <v>52</v>
      </c>
    </row>
    <row r="5" spans="1:5" x14ac:dyDescent="0.25">
      <c r="B5" s="26" t="s">
        <v>49</v>
      </c>
      <c r="C5" s="26"/>
      <c r="D5" s="26"/>
      <c r="E5" s="26"/>
    </row>
    <row r="6" spans="1:5" ht="39.6" x14ac:dyDescent="0.25">
      <c r="A6" s="12" t="s">
        <v>0</v>
      </c>
      <c r="B6" s="1" t="s">
        <v>50</v>
      </c>
      <c r="C6" s="1" t="s">
        <v>56</v>
      </c>
      <c r="D6" s="1" t="s">
        <v>57</v>
      </c>
      <c r="E6" s="1" t="s">
        <v>48</v>
      </c>
    </row>
    <row r="7" spans="1:5" x14ac:dyDescent="0.25">
      <c r="A7" s="2">
        <v>1</v>
      </c>
      <c r="B7" s="2">
        <v>2</v>
      </c>
      <c r="C7" s="3">
        <v>3</v>
      </c>
      <c r="D7" s="3">
        <v>4</v>
      </c>
      <c r="E7" s="3">
        <v>5</v>
      </c>
    </row>
    <row r="8" spans="1:5" x14ac:dyDescent="0.25">
      <c r="A8" s="25" t="s">
        <v>1</v>
      </c>
      <c r="B8" s="25"/>
      <c r="C8" s="20">
        <f>(C9+C10+C24+C25+C26)</f>
        <v>1763632.39</v>
      </c>
      <c r="D8" s="20">
        <f>(D9+D10+D24+D25+D26)</f>
        <v>1730539.5299999998</v>
      </c>
      <c r="E8" s="20">
        <f t="shared" ref="E8:E33" si="0">(D8-C8)</f>
        <v>-33092.860000000102</v>
      </c>
    </row>
    <row r="9" spans="1:5" x14ac:dyDescent="0.25">
      <c r="A9" s="13" t="s">
        <v>2</v>
      </c>
      <c r="B9" s="4" t="s">
        <v>3</v>
      </c>
      <c r="C9" s="20">
        <v>0</v>
      </c>
      <c r="D9" s="20">
        <v>0</v>
      </c>
      <c r="E9" s="20">
        <f t="shared" si="0"/>
        <v>0</v>
      </c>
    </row>
    <row r="10" spans="1:5" x14ac:dyDescent="0.25">
      <c r="A10" s="13" t="s">
        <v>4</v>
      </c>
      <c r="B10" s="4" t="s">
        <v>5</v>
      </c>
      <c r="C10" s="20">
        <f>(C11+C22+C23)</f>
        <v>1763632.39</v>
      </c>
      <c r="D10" s="20">
        <f>(D11+D22+D23)</f>
        <v>1730539.5299999998</v>
      </c>
      <c r="E10" s="20">
        <f>(D10-C10)</f>
        <v>-33092.860000000102</v>
      </c>
    </row>
    <row r="11" spans="1:5" x14ac:dyDescent="0.25">
      <c r="A11" s="14" t="s">
        <v>6</v>
      </c>
      <c r="B11" s="5" t="s">
        <v>7</v>
      </c>
      <c r="C11" s="23">
        <f>SUM(C12:C21)</f>
        <v>1763632.39</v>
      </c>
      <c r="D11" s="23">
        <f>SUM(D12:D21)</f>
        <v>1730539.5299999998</v>
      </c>
      <c r="E11" s="20">
        <f t="shared" si="0"/>
        <v>-33092.860000000102</v>
      </c>
    </row>
    <row r="12" spans="1:5" x14ac:dyDescent="0.25">
      <c r="A12" s="14" t="s">
        <v>8</v>
      </c>
      <c r="B12" s="5" t="s">
        <v>9</v>
      </c>
      <c r="C12" s="23">
        <v>1133499</v>
      </c>
      <c r="D12" s="24">
        <v>1133499</v>
      </c>
      <c r="E12" s="20">
        <f t="shared" si="0"/>
        <v>0</v>
      </c>
    </row>
    <row r="13" spans="1:5" x14ac:dyDescent="0.25">
      <c r="A13" s="14" t="s">
        <v>10</v>
      </c>
      <c r="B13" s="5" t="s">
        <v>11</v>
      </c>
      <c r="C13" s="23">
        <v>579628.98</v>
      </c>
      <c r="D13" s="24">
        <v>555970.65</v>
      </c>
      <c r="E13" s="20">
        <f t="shared" si="0"/>
        <v>-23658.329999999958</v>
      </c>
    </row>
    <row r="14" spans="1:5" x14ac:dyDescent="0.25">
      <c r="A14" s="14" t="s">
        <v>12</v>
      </c>
      <c r="B14" s="5" t="s">
        <v>13</v>
      </c>
      <c r="C14" s="23">
        <v>43254.5</v>
      </c>
      <c r="D14" s="24">
        <v>36819.94</v>
      </c>
      <c r="E14" s="20">
        <f t="shared" si="0"/>
        <v>-6434.5599999999977</v>
      </c>
    </row>
    <row r="15" spans="1:5" x14ac:dyDescent="0.25">
      <c r="A15" s="14" t="s">
        <v>14</v>
      </c>
      <c r="B15" s="5" t="s">
        <v>15</v>
      </c>
      <c r="C15" s="23"/>
      <c r="D15" s="24"/>
      <c r="E15" s="20">
        <f t="shared" si="0"/>
        <v>0</v>
      </c>
    </row>
    <row r="16" spans="1:5" ht="26.4" x14ac:dyDescent="0.25">
      <c r="A16" s="14" t="s">
        <v>16</v>
      </c>
      <c r="B16" s="5" t="s">
        <v>17</v>
      </c>
      <c r="C16" s="23"/>
      <c r="D16" s="24"/>
      <c r="E16" s="20">
        <f>(D16-C16)</f>
        <v>0</v>
      </c>
    </row>
    <row r="17" spans="1:5" x14ac:dyDescent="0.25">
      <c r="A17" s="14" t="s">
        <v>18</v>
      </c>
      <c r="B17" s="5" t="s">
        <v>19</v>
      </c>
      <c r="C17" s="23"/>
      <c r="D17" s="24"/>
      <c r="E17" s="20">
        <f t="shared" si="0"/>
        <v>0</v>
      </c>
    </row>
    <row r="18" spans="1:5" x14ac:dyDescent="0.25">
      <c r="A18" s="14" t="s">
        <v>20</v>
      </c>
      <c r="B18" s="5" t="s">
        <v>21</v>
      </c>
      <c r="C18" s="23"/>
      <c r="D18" s="24"/>
      <c r="E18" s="20">
        <f t="shared" si="0"/>
        <v>0</v>
      </c>
    </row>
    <row r="19" spans="1:5" x14ac:dyDescent="0.25">
      <c r="A19" s="14" t="s">
        <v>22</v>
      </c>
      <c r="B19" s="5" t="s">
        <v>23</v>
      </c>
      <c r="C19" s="23"/>
      <c r="D19" s="24"/>
      <c r="E19" s="20">
        <f t="shared" si="0"/>
        <v>0</v>
      </c>
    </row>
    <row r="20" spans="1:5" x14ac:dyDescent="0.25">
      <c r="A20" s="15" t="s">
        <v>24</v>
      </c>
      <c r="B20" s="8" t="s">
        <v>25</v>
      </c>
      <c r="C20" s="23">
        <v>7249.91</v>
      </c>
      <c r="D20" s="24">
        <v>4249.9399999999996</v>
      </c>
      <c r="E20" s="20">
        <f t="shared" si="0"/>
        <v>-2999.9700000000003</v>
      </c>
    </row>
    <row r="21" spans="1:5" x14ac:dyDescent="0.25">
      <c r="A21" s="11" t="s">
        <v>26</v>
      </c>
      <c r="B21" s="10" t="s">
        <v>27</v>
      </c>
      <c r="C21" s="22"/>
      <c r="D21" s="19"/>
      <c r="E21" s="20">
        <f t="shared" si="0"/>
        <v>0</v>
      </c>
    </row>
    <row r="22" spans="1:5" x14ac:dyDescent="0.25">
      <c r="A22" s="16" t="s">
        <v>28</v>
      </c>
      <c r="B22" s="9" t="s">
        <v>29</v>
      </c>
      <c r="C22" s="21"/>
      <c r="D22" s="19"/>
      <c r="E22" s="20">
        <f t="shared" si="0"/>
        <v>0</v>
      </c>
    </row>
    <row r="23" spans="1:5" x14ac:dyDescent="0.25">
      <c r="A23" s="14" t="s">
        <v>30</v>
      </c>
      <c r="B23" s="5" t="s">
        <v>31</v>
      </c>
      <c r="C23" s="21"/>
      <c r="D23" s="19"/>
      <c r="E23" s="20">
        <f t="shared" si="0"/>
        <v>0</v>
      </c>
    </row>
    <row r="24" spans="1:5" x14ac:dyDescent="0.25">
      <c r="A24" s="13" t="s">
        <v>32</v>
      </c>
      <c r="B24" s="4" t="s">
        <v>33</v>
      </c>
      <c r="C24" s="20"/>
      <c r="D24" s="19"/>
      <c r="E24" s="20">
        <f t="shared" si="0"/>
        <v>0</v>
      </c>
    </row>
    <row r="25" spans="1:5" ht="26.4" x14ac:dyDescent="0.25">
      <c r="A25" s="13" t="s">
        <v>34</v>
      </c>
      <c r="B25" s="4" t="s">
        <v>35</v>
      </c>
      <c r="C25" s="20"/>
      <c r="D25" s="19"/>
      <c r="E25" s="20">
        <f t="shared" si="0"/>
        <v>0</v>
      </c>
    </row>
    <row r="26" spans="1:5" x14ac:dyDescent="0.25">
      <c r="A26" s="13" t="s">
        <v>36</v>
      </c>
      <c r="B26" s="4" t="s">
        <v>37</v>
      </c>
      <c r="C26" s="20"/>
      <c r="D26" s="20"/>
      <c r="E26" s="20">
        <f t="shared" si="0"/>
        <v>0</v>
      </c>
    </row>
    <row r="27" spans="1:5" x14ac:dyDescent="0.25">
      <c r="A27" s="25" t="s">
        <v>38</v>
      </c>
      <c r="B27" s="25"/>
      <c r="C27" s="20">
        <f>SUM(C28:C32)</f>
        <v>35037.659999999996</v>
      </c>
      <c r="D27" s="20">
        <f>SUM(D28:D32)</f>
        <v>41197.78</v>
      </c>
      <c r="E27" s="20">
        <f t="shared" si="0"/>
        <v>6160.1200000000026</v>
      </c>
    </row>
    <row r="28" spans="1:5" x14ac:dyDescent="0.25">
      <c r="A28" s="6">
        <v>1</v>
      </c>
      <c r="B28" s="17" t="s">
        <v>39</v>
      </c>
      <c r="C28" s="23">
        <v>5450.33</v>
      </c>
      <c r="D28" s="24">
        <v>9001.8700000000008</v>
      </c>
      <c r="E28" s="20">
        <f t="shared" si="0"/>
        <v>3551.5400000000009</v>
      </c>
    </row>
    <row r="29" spans="1:5" x14ac:dyDescent="0.25">
      <c r="A29" s="6">
        <v>2</v>
      </c>
      <c r="B29" s="17" t="s">
        <v>40</v>
      </c>
      <c r="C29" s="23">
        <v>10100.91</v>
      </c>
      <c r="D29" s="24">
        <v>4251.79</v>
      </c>
      <c r="E29" s="20">
        <f t="shared" si="0"/>
        <v>-5849.12</v>
      </c>
    </row>
    <row r="30" spans="1:5" x14ac:dyDescent="0.25">
      <c r="A30" s="6">
        <v>3</v>
      </c>
      <c r="B30" s="17" t="s">
        <v>41</v>
      </c>
      <c r="C30" s="23">
        <v>19486.419999999998</v>
      </c>
      <c r="D30" s="24">
        <v>27944.12</v>
      </c>
      <c r="E30" s="20">
        <f t="shared" si="0"/>
        <v>8457.7000000000007</v>
      </c>
    </row>
    <row r="31" spans="1:5" x14ac:dyDescent="0.25">
      <c r="A31" s="6">
        <v>4</v>
      </c>
      <c r="B31" s="17" t="s">
        <v>42</v>
      </c>
      <c r="C31" s="21"/>
      <c r="D31" s="19"/>
      <c r="E31" s="20">
        <f t="shared" si="0"/>
        <v>0</v>
      </c>
    </row>
    <row r="32" spans="1:5" x14ac:dyDescent="0.25">
      <c r="A32" s="6">
        <v>5</v>
      </c>
      <c r="B32" s="17" t="s">
        <v>43</v>
      </c>
      <c r="C32" s="21"/>
      <c r="D32" s="19"/>
      <c r="E32" s="20">
        <f t="shared" si="0"/>
        <v>0</v>
      </c>
    </row>
    <row r="33" spans="1:5" x14ac:dyDescent="0.25">
      <c r="A33" s="25" t="s">
        <v>44</v>
      </c>
      <c r="B33" s="25"/>
      <c r="C33" s="20">
        <f>(C8+C27)</f>
        <v>1798670.0499999998</v>
      </c>
      <c r="D33" s="20">
        <f>(D8+D27)</f>
        <v>1771737.3099999998</v>
      </c>
      <c r="E33" s="20">
        <f t="shared" si="0"/>
        <v>-26932.739999999991</v>
      </c>
    </row>
    <row r="36" spans="1:5" x14ac:dyDescent="0.25">
      <c r="B36" t="s">
        <v>55</v>
      </c>
    </row>
    <row r="37" spans="1:5" x14ac:dyDescent="0.25">
      <c r="B37" t="s">
        <v>58</v>
      </c>
    </row>
  </sheetData>
  <sheetProtection selectLockedCells="1" selectUnlockedCells="1"/>
  <mergeCells count="4">
    <mergeCell ref="A8:B8"/>
    <mergeCell ref="A27:B27"/>
    <mergeCell ref="A33:B33"/>
    <mergeCell ref="B5:E5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Joanna Świącik</cp:lastModifiedBy>
  <cp:lastPrinted>2026-02-24T13:00:43Z</cp:lastPrinted>
  <dcterms:created xsi:type="dcterms:W3CDTF">2018-01-25T08:37:00Z</dcterms:created>
  <dcterms:modified xsi:type="dcterms:W3CDTF">2026-02-24T13:00:58Z</dcterms:modified>
</cp:coreProperties>
</file>