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F24" i="1" s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8" i="1"/>
  <c r="D7" i="1"/>
  <c r="D5" i="1" s="1"/>
  <c r="D30" i="1" s="1"/>
  <c r="F6" i="1"/>
  <c r="E7" i="1" l="1"/>
  <c r="F7" i="1" l="1"/>
  <c r="E5" i="1"/>
  <c r="E30" i="1" l="1"/>
  <c r="F30" i="1" s="1"/>
  <c r="F5" i="1"/>
</calcChain>
</file>

<file path=xl/sharedStrings.xml><?xml version="1.0" encoding="utf-8"?>
<sst xmlns="http://schemas.openxmlformats.org/spreadsheetml/2006/main" count="53" uniqueCount="53">
  <si>
    <t>Szkoła Podstawowa nr 35                 Ewelina Kancerek                             tel. 34 37 325 06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</si>
  <si>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</si>
  <si>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</si>
  <si>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</si>
  <si>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</si>
  <si>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</si>
  <si>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</si>
  <si>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</si>
  <si>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</si>
  <si>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</si>
  <si>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</si>
  <si>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</si>
  <si>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</si>
  <si>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</si>
  <si>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</si>
  <si>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</si>
  <si>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</si>
  <si>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</si>
  <si>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</si>
  <si>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</si>
  <si>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</si>
  <si>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</si>
  <si>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</si>
  <si>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</si>
  <si>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</si>
  <si>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</si>
  <si>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</si>
  <si>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</si>
  <si>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</si>
  <si>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</si>
  <si>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</si>
  <si>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</si>
  <si>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</si>
  <si>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</si>
  <si>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</si>
  <si>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</si>
  <si>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</si>
  <si>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</si>
  <si>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</si>
  <si>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</si>
  <si>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</si>
  <si>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</si>
  <si>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</si>
  <si>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</si>
  <si>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</si>
  <si>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</si>
  <si>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</si>
  <si>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</si>
  <si>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</si>
  <si>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</si>
  <si>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Opis:</t>
  </si>
  <si>
    <t>1.  Zmiana warto netto w poz 1.1 Budynki i lokale wynika z przekazania jednostce środków trwałych przez UM (kwota 405 069,50) oraz dokonania odpisów amortyzacyjnych za 2016 rok (kwota 92 112,48 zł)</t>
  </si>
  <si>
    <t>2. Zmiany w poz. 1,2; 1,6 oraz 1,8 wynikają z dokonania odpisów amortyzacyjnych za 2016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</si>
</sst>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rgb="FF000000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000000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Font="1" applyAlignment="1">
      <alignment wrapText="1"/>
    </xf>
    <xf numFmtId="0" fontId="1" fillId="0" borderId="4" xfId="1" applyFont="1" applyBorder="1" applyAlignment="1">
      <alignment horizontal="left" vertical="center"/>
    </xf>
    <xf numFmtId="49" fontId="1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49" fontId="1" fillId="0" borderId="1" xfId="1" applyNumberFormat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 wrapText="1"/>
    </xf>
    <xf numFmtId="3" fontId="1" fillId="0" borderId="1" xfId="1" applyNumberFormat="1" applyFont="1" applyBorder="1" applyAlignment="1">
      <alignment horizontal="right" vertical="center" wrapText="1"/>
    </xf>
    <xf numFmtId="3" fontId="1" fillId="0" borderId="1" xfId="1" applyNumberFormat="1" applyFont="1" applyBorder="1" applyAlignment="1" applyProtection="1">
      <alignment horizontal="right" vertical="center" wrapText="1"/>
    </xf>
    <xf numFmtId="0" fontId="1" fillId="0" borderId="1" xfId="1" applyFont="1" applyBorder="1" applyAlignment="1">
      <alignment horizontal="left" vertical="center"/>
    </xf>
    <xf numFmtId="0" fontId="3" fillId="0" borderId="0" xfId="0" applyFont="1"/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1" sqref="I1"/>
    </sheetView>
  </sheetViews>
  <sheetFormatPr defaultRowHeight="14.25"/>
  <cols>
    <col min="1" max="1" width="4.5"/>
    <col min="2" max="2" width="0.125"/>
    <col min="3" max="3" width="31.125"/>
    <col min="4" max="4" width="10.875"/>
    <col min="5" max="5" width="12.25"/>
    <col min="6" max="6" width="10.25"/>
    <col min="7" max="1025" width="8.875"/>
  </cols>
  <sheetData>
    <row r="1" spans="1:6" ht="7.5" customHeight="1"/>
    <row r="2" spans="1:6" ht="41.25" customHeight="1">
      <c r="C2" s="7" t="s">
        <v>0</v>
      </c>
    </row>
    <row r="3" spans="1:6" ht="63.75" customHeight="1">
      <c r="A3" s="6" t="s">
        <v>1</v>
      </c>
      <c r="B3" s="6"/>
      <c r="C3" s="8" t="s">
        <v>2</v>
      </c>
      <c r="D3" s="8" t="s">
        <v>3</v>
      </c>
      <c r="E3" s="8" t="s">
        <v>4</v>
      </c>
      <c r="F3" s="8" t="s">
        <v>5</v>
      </c>
    </row>
    <row r="4" spans="1:6">
      <c r="A4" s="9">
        <v>1</v>
      </c>
      <c r="B4" s="9"/>
      <c r="C4" s="9">
        <v>2</v>
      </c>
      <c r="D4" s="10">
        <v>3</v>
      </c>
      <c r="E4" s="11">
        <v>4</v>
      </c>
      <c r="F4" s="10">
        <v>5</v>
      </c>
    </row>
    <row r="5" spans="1:6">
      <c r="A5" s="5" t="s">
        <v>6</v>
      </c>
      <c r="B5" s="5"/>
      <c r="C5" s="5"/>
      <c r="D5" s="12">
        <f>(D6+D7+D21+D22+D23)</f>
        <v>5144947</v>
      </c>
      <c r="E5" s="12">
        <f>(E6+E7+E21+E22+E23)</f>
        <v>5441045</v>
      </c>
      <c r="F5" s="12">
        <f t="shared" ref="F5:F30" si="0">(E5-D5)</f>
        <v>296098</v>
      </c>
    </row>
    <row r="6" spans="1:6" ht="21.75" customHeight="1">
      <c r="A6" s="4" t="s">
        <v>7</v>
      </c>
      <c r="B6" s="4"/>
      <c r="C6" s="13" t="s">
        <v>8</v>
      </c>
      <c r="D6" s="12"/>
      <c r="E6" s="14"/>
      <c r="F6" s="12">
        <f t="shared" si="0"/>
        <v>0</v>
      </c>
    </row>
    <row r="7" spans="1:6" ht="27.75" customHeight="1">
      <c r="A7" s="4" t="s">
        <v>9</v>
      </c>
      <c r="B7" s="4"/>
      <c r="C7" s="13" t="s">
        <v>10</v>
      </c>
      <c r="D7" s="12">
        <f>(D8+D19+D20)</f>
        <v>5144947</v>
      </c>
      <c r="E7" s="12">
        <f>(E8+E19+E20)</f>
        <v>5441045</v>
      </c>
      <c r="F7" s="12">
        <f t="shared" si="0"/>
        <v>296098</v>
      </c>
    </row>
    <row r="8" spans="1:6" ht="23.25" customHeight="1">
      <c r="A8" s="3" t="s">
        <v>11</v>
      </c>
      <c r="B8" s="3"/>
      <c r="C8" s="16" t="s">
        <v>12</v>
      </c>
      <c r="D8" s="17">
        <f>SUM(D9:D18)</f>
        <v>5144947</v>
      </c>
      <c r="E8" s="17">
        <f>SUM(E9:E18)</f>
        <v>5441045</v>
      </c>
      <c r="F8" s="12">
        <f t="shared" si="0"/>
        <v>296098</v>
      </c>
    </row>
    <row r="9" spans="1:6">
      <c r="A9" s="3" t="s">
        <v>13</v>
      </c>
      <c r="B9" s="3"/>
      <c r="C9" s="16" t="s">
        <v>14</v>
      </c>
      <c r="D9" s="17">
        <v>1849310</v>
      </c>
      <c r="E9" s="18">
        <v>1849310</v>
      </c>
      <c r="F9" s="12">
        <f t="shared" si="0"/>
        <v>0</v>
      </c>
    </row>
    <row r="10" spans="1:6" ht="19.5" customHeight="1">
      <c r="A10" s="3" t="s">
        <v>15</v>
      </c>
      <c r="B10" s="3"/>
      <c r="C10" s="16" t="s">
        <v>16</v>
      </c>
      <c r="D10" s="17">
        <v>3085768</v>
      </c>
      <c r="E10" s="18">
        <v>3398725</v>
      </c>
      <c r="F10" s="12">
        <f t="shared" si="0"/>
        <v>312957</v>
      </c>
    </row>
    <row r="11" spans="1:6" ht="21" customHeight="1">
      <c r="A11" s="3" t="s">
        <v>17</v>
      </c>
      <c r="B11" s="3"/>
      <c r="C11" s="16" t="s">
        <v>18</v>
      </c>
      <c r="D11" s="17">
        <v>150381</v>
      </c>
      <c r="E11" s="18">
        <v>144829</v>
      </c>
      <c r="F11" s="12">
        <f t="shared" si="0"/>
        <v>-5552</v>
      </c>
    </row>
    <row r="12" spans="1:6" ht="18" customHeight="1">
      <c r="A12" s="3" t="s">
        <v>19</v>
      </c>
      <c r="B12" s="3"/>
      <c r="C12" s="16" t="s">
        <v>20</v>
      </c>
      <c r="D12" s="17"/>
      <c r="E12" s="18"/>
      <c r="F12" s="12">
        <f t="shared" si="0"/>
        <v>0</v>
      </c>
    </row>
    <row r="13" spans="1:6" ht="25.5" customHeight="1">
      <c r="A13" s="3" t="s">
        <v>21</v>
      </c>
      <c r="B13" s="3"/>
      <c r="C13" s="16" t="s">
        <v>22</v>
      </c>
      <c r="D13" s="17"/>
      <c r="E13" s="18"/>
      <c r="F13" s="12">
        <f t="shared" si="0"/>
        <v>0</v>
      </c>
    </row>
    <row r="14" spans="1:6" ht="25.5" customHeight="1">
      <c r="A14" s="3" t="s">
        <v>23</v>
      </c>
      <c r="B14" s="3"/>
      <c r="C14" s="16" t="s">
        <v>24</v>
      </c>
      <c r="D14" s="17"/>
      <c r="E14" s="18"/>
      <c r="F14" s="12">
        <f t="shared" si="0"/>
        <v>0</v>
      </c>
    </row>
    <row r="15" spans="1:6" ht="19.5" customHeight="1">
      <c r="A15" s="3" t="s">
        <v>25</v>
      </c>
      <c r="B15" s="3"/>
      <c r="C15" s="16" t="s">
        <v>26</v>
      </c>
      <c r="D15" s="17">
        <v>28021</v>
      </c>
      <c r="E15" s="18">
        <v>23114</v>
      </c>
      <c r="F15" s="12">
        <f t="shared" si="0"/>
        <v>-4907</v>
      </c>
    </row>
    <row r="16" spans="1:6" ht="22.5" customHeight="1">
      <c r="A16" s="3" t="s">
        <v>27</v>
      </c>
      <c r="B16" s="3"/>
      <c r="C16" s="16" t="s">
        <v>28</v>
      </c>
      <c r="D16" s="17"/>
      <c r="E16" s="18"/>
      <c r="F16" s="12">
        <f t="shared" si="0"/>
        <v>0</v>
      </c>
    </row>
    <row r="17" spans="1:6" ht="33" customHeight="1">
      <c r="A17" s="3" t="s">
        <v>29</v>
      </c>
      <c r="B17" s="3"/>
      <c r="C17" s="16" t="s">
        <v>30</v>
      </c>
      <c r="D17" s="17">
        <v>31467</v>
      </c>
      <c r="E17" s="18">
        <v>25067</v>
      </c>
      <c r="F17" s="12">
        <f t="shared" si="0"/>
        <v>-6400</v>
      </c>
    </row>
    <row r="18" spans="1:6">
      <c r="A18" s="15" t="s">
        <v>31</v>
      </c>
      <c r="B18" s="15"/>
      <c r="C18" s="16" t="s">
        <v>32</v>
      </c>
      <c r="D18" s="17"/>
      <c r="E18" s="18"/>
      <c r="F18" s="12">
        <f t="shared" si="0"/>
        <v>0</v>
      </c>
    </row>
    <row r="19" spans="1:6" ht="25.5" customHeight="1">
      <c r="A19" s="3" t="s">
        <v>33</v>
      </c>
      <c r="B19" s="3"/>
      <c r="C19" s="16" t="s">
        <v>34</v>
      </c>
      <c r="D19" s="17">
        <v>0</v>
      </c>
      <c r="E19" s="18"/>
      <c r="F19" s="12">
        <f t="shared" si="0"/>
        <v>0</v>
      </c>
    </row>
    <row r="20" spans="1:6" ht="29.25" customHeight="1">
      <c r="A20" s="3" t="s">
        <v>35</v>
      </c>
      <c r="B20" s="3"/>
      <c r="C20" s="16" t="s">
        <v>36</v>
      </c>
      <c r="D20" s="17">
        <v>0</v>
      </c>
      <c r="E20" s="18">
        <v>0</v>
      </c>
      <c r="F20" s="12">
        <f t="shared" si="0"/>
        <v>0</v>
      </c>
    </row>
    <row r="21" spans="1:6" ht="28.5" customHeight="1">
      <c r="A21" s="4" t="s">
        <v>37</v>
      </c>
      <c r="B21" s="4"/>
      <c r="C21" s="13" t="s">
        <v>38</v>
      </c>
      <c r="D21" s="12">
        <v>0</v>
      </c>
      <c r="E21" s="18">
        <v>0</v>
      </c>
      <c r="F21" s="12">
        <f t="shared" si="0"/>
        <v>0</v>
      </c>
    </row>
    <row r="22" spans="1:6" ht="42.75" customHeight="1">
      <c r="A22" s="4" t="s">
        <v>39</v>
      </c>
      <c r="B22" s="4"/>
      <c r="C22" s="13" t="s">
        <v>40</v>
      </c>
      <c r="D22" s="12">
        <v>0</v>
      </c>
      <c r="E22" s="18">
        <v>0</v>
      </c>
      <c r="F22" s="12">
        <f t="shared" si="0"/>
        <v>0</v>
      </c>
    </row>
    <row r="23" spans="1:6" ht="39" customHeight="1">
      <c r="A23" s="4" t="s">
        <v>41</v>
      </c>
      <c r="B23" s="4"/>
      <c r="C23" s="13" t="s">
        <v>42</v>
      </c>
      <c r="D23" s="12">
        <v>0</v>
      </c>
      <c r="E23" s="14">
        <v>0</v>
      </c>
      <c r="F23" s="12">
        <f t="shared" si="0"/>
        <v>0</v>
      </c>
    </row>
    <row r="24" spans="1:6">
      <c r="A24" s="5" t="s">
        <v>43</v>
      </c>
      <c r="B24" s="5"/>
      <c r="C24" s="5"/>
      <c r="D24" s="12">
        <f>SUM(D25:D29)</f>
        <v>78932</v>
      </c>
      <c r="E24" s="12">
        <f>SUM(E25:E29)</f>
        <v>63264</v>
      </c>
      <c r="F24" s="12">
        <f t="shared" si="0"/>
        <v>-15668</v>
      </c>
    </row>
    <row r="25" spans="1:6">
      <c r="A25" s="19">
        <v>1</v>
      </c>
      <c r="B25" s="2" t="s">
        <v>44</v>
      </c>
      <c r="C25" s="2"/>
      <c r="D25" s="17"/>
      <c r="E25" s="18"/>
      <c r="F25" s="12">
        <f t="shared" si="0"/>
        <v>0</v>
      </c>
    </row>
    <row r="26" spans="1:6">
      <c r="A26" s="19">
        <v>2</v>
      </c>
      <c r="B26" s="2" t="s">
        <v>45</v>
      </c>
      <c r="C26" s="2"/>
      <c r="D26" s="17">
        <v>72787</v>
      </c>
      <c r="E26" s="18">
        <v>58346</v>
      </c>
      <c r="F26" s="12">
        <f t="shared" si="0"/>
        <v>-14441</v>
      </c>
    </row>
    <row r="27" spans="1:6">
      <c r="A27" s="19">
        <v>3</v>
      </c>
      <c r="B27" s="2" t="s">
        <v>46</v>
      </c>
      <c r="C27" s="2"/>
      <c r="D27" s="17">
        <v>6145</v>
      </c>
      <c r="E27" s="18">
        <v>4918</v>
      </c>
      <c r="F27" s="12">
        <f t="shared" si="0"/>
        <v>-1227</v>
      </c>
    </row>
    <row r="28" spans="1:6">
      <c r="A28" s="19">
        <v>4</v>
      </c>
      <c r="B28" s="2" t="s">
        <v>47</v>
      </c>
      <c r="C28" s="2"/>
      <c r="D28" s="17"/>
      <c r="E28" s="18"/>
      <c r="F28" s="12">
        <f t="shared" si="0"/>
        <v>0</v>
      </c>
    </row>
    <row r="29" spans="1:6">
      <c r="A29" s="19">
        <v>5</v>
      </c>
      <c r="B29" s="2" t="s">
        <v>48</v>
      </c>
      <c r="C29" s="2"/>
      <c r="D29" s="17"/>
      <c r="E29" s="18"/>
      <c r="F29" s="12">
        <f t="shared" si="0"/>
        <v>0</v>
      </c>
    </row>
    <row r="30" spans="1:6" ht="18.75" customHeight="1">
      <c r="A30" s="5" t="s">
        <v>49</v>
      </c>
      <c r="B30" s="5"/>
      <c r="C30" s="5"/>
      <c r="D30" s="12">
        <f>(D5+D24)</f>
        <v>5223879</v>
      </c>
      <c r="E30" s="12">
        <f>(E5+E24)</f>
        <v>5504309</v>
      </c>
      <c r="F30" s="12">
        <f t="shared" si="0"/>
        <v>280430</v>
      </c>
    </row>
    <row r="32" spans="1:6" ht="15">
      <c r="C32" s="20" t="s">
        <v>50</v>
      </c>
    </row>
    <row r="33" spans="3:7" ht="39.75" customHeight="1">
      <c r="C33" s="1" t="s">
        <v>51</v>
      </c>
      <c r="D33" s="1"/>
      <c r="E33" s="1"/>
      <c r="F33" s="1"/>
      <c r="G33" s="1"/>
    </row>
    <row r="34" spans="3:7" ht="27" customHeight="1">
      <c r="C34" s="1" t="s">
        <v>52</v>
      </c>
      <c r="D34" s="1"/>
      <c r="E34" s="1"/>
      <c r="F34" s="1"/>
      <c r="G34" s="1"/>
    </row>
  </sheetData>
  <mergeCells count="28">
    <mergeCell ref="A30:C30"/>
    <mergeCell ref="C33:G33"/>
    <mergeCell ref="C34:G34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Sebastian Kulig</cp:lastModifiedBy>
  <cp:revision>1</cp:revision>
  <cp:lastPrinted>2017-02-14T14:14:59Z</cp:lastPrinted>
  <dcterms:created xsi:type="dcterms:W3CDTF">2013-01-21T10:52:06Z</dcterms:created>
  <dcterms:modified xsi:type="dcterms:W3CDTF">2017-05-13T06:14:05Z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